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sergio\NORMAS DE DIFUSION FINANCIERA BC\INVERSION\"/>
    </mc:Choice>
  </mc:AlternateContent>
  <bookViews>
    <workbookView xWindow="0" yWindow="0" windowWidth="24000" windowHeight="9135"/>
  </bookViews>
  <sheets>
    <sheet name="concentrado" sheetId="1" r:id="rId1"/>
  </sheets>
  <definedNames>
    <definedName name="_xlnm._FilterDatabase" localSheetId="0" hidden="1">concentrado!$A$5:$G$136</definedName>
    <definedName name="_xlnm.Print_Area" localSheetId="0">concentrado!$A$1:$E$142</definedName>
    <definedName name="_xlnm.Print_Titles" localSheetId="0">concentrado!$1:$5</definedName>
  </definedNames>
  <calcPr calcId="171026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6" i="1" l="1"/>
  <c r="C136" i="1"/>
  <c r="E17" i="1"/>
  <c r="E21" i="1"/>
  <c r="E27" i="1"/>
  <c r="E133" i="1"/>
  <c r="E136" i="1"/>
</calcChain>
</file>

<file path=xl/sharedStrings.xml><?xml version="1.0" encoding="utf-8"?>
<sst xmlns="http://schemas.openxmlformats.org/spreadsheetml/2006/main" count="180" uniqueCount="108">
  <si>
    <t>GOBIERNO DEL ESTADO DE BAJA CALIFORNIA</t>
  </si>
  <si>
    <t>FORMATO DEL EJERCICIO Y DESTINO DE GASTO FEDERALIZADO Y REINTEGROS</t>
  </si>
  <si>
    <t>Al Periodo correspondiente al 4to trimestre del ejercicio 2015</t>
  </si>
  <si>
    <t>PROGRAMA O FONDO</t>
  </si>
  <si>
    <t>DESTINO DE LOS RECURSOS</t>
  </si>
  <si>
    <t>EJERCICIO</t>
  </si>
  <si>
    <t>REINTEGRO</t>
  </si>
  <si>
    <t>DEVENGADO</t>
  </si>
  <si>
    <t>PAGADO</t>
  </si>
  <si>
    <t>AGI 2015</t>
  </si>
  <si>
    <t>AGRICULTURA, GANADERIA Y PESCA</t>
  </si>
  <si>
    <t>AGUA Y ALCANTARILLADO</t>
  </si>
  <si>
    <t>ASISTENCIA SOCIAL Y SERVICIOS COMUNITARIOS</t>
  </si>
  <si>
    <t>CARRETERAS ESTATALES, ALIMENTADORAS Y CAMINOS RURALES</t>
  </si>
  <si>
    <t>INFRAESTRUCTURA DEPORTIVA</t>
  </si>
  <si>
    <t>INFRAESTRUCTURA Y SERVICIOS GUBERNAMENTALES</t>
  </si>
  <si>
    <t>PAVIMENTACIÓN</t>
  </si>
  <si>
    <t>SALUD</t>
  </si>
  <si>
    <t>VIALIDADES</t>
  </si>
  <si>
    <t>TOTAL AGI 2015</t>
  </si>
  <si>
    <t>CNA (PROTAR 2015)</t>
  </si>
  <si>
    <t>TOTAL CNA (PROTAR 2015)</t>
  </si>
  <si>
    <t>CNA AGUA LIMPIA 2015</t>
  </si>
  <si>
    <t>TOTAL CNA AGUA LIMPIA 2015</t>
  </si>
  <si>
    <t>CNA APAZU 2015</t>
  </si>
  <si>
    <t>TOTAL CNA APAZU 2015</t>
  </si>
  <si>
    <t>CNA CULTURA DEL AGUA 2015</t>
  </si>
  <si>
    <t>TOTAL CNA CULTURA DEL AGUA 2015</t>
  </si>
  <si>
    <t>CNA PROME 2015</t>
  </si>
  <si>
    <t>TOTAL CNA PROME 2015</t>
  </si>
  <si>
    <t>CNA PROSSAPYS 2015</t>
  </si>
  <si>
    <t>TOTAL CNA PROSSAPYS 2015</t>
  </si>
  <si>
    <t>CONTING. ECONOM. 2015 1RA ASIG</t>
  </si>
  <si>
    <t>SUELO Y VIVIENDA</t>
  </si>
  <si>
    <t>TOTAL CONTING. ECONOM. 2015 1RA ASIG</t>
  </si>
  <si>
    <t>CONTING. ECONOM. 2015 2DA ASIG.</t>
  </si>
  <si>
    <t>TOTAL CONTING. ECONOM. 2015 2DA ASIG.</t>
  </si>
  <si>
    <t>CONTING. ECONOM. 2015 3RA ASIG</t>
  </si>
  <si>
    <t>TOTAL CONTING. ECONOM. 2015 3RA ASIG</t>
  </si>
  <si>
    <t>CONTING. ECONOM. 2015 4TA ASIG</t>
  </si>
  <si>
    <t>TOTAL CONTING. ECONOM. 2015 4TA ASIG</t>
  </si>
  <si>
    <t>CONTING. ECONOM. 2015 5TA ASIG</t>
  </si>
  <si>
    <t>ELECTRIFICACIÓN</t>
  </si>
  <si>
    <t>TOTAL CONTING. ECONOM. 2015 5TA ASIG</t>
  </si>
  <si>
    <t>CONTING. ECONOM. 2015 6TA ASIG</t>
  </si>
  <si>
    <t>TOTAL CONTING. ECONOM. 2015 6TA ASIG</t>
  </si>
  <si>
    <t>CONTING. ECONOM. 2015 7MA ASIG</t>
  </si>
  <si>
    <t>TOTAL CONTING. ECONOM. 2015 7MA ASIG</t>
  </si>
  <si>
    <t>CONTING. ECONÓM. 2015 8VA ASIG</t>
  </si>
  <si>
    <t xml:space="preserve">TOTAL CONTING. ECONÓM. 2015 8VA ASIG </t>
  </si>
  <si>
    <t>CONTING. ECONÓM. 2015 9NA ASIG.</t>
  </si>
  <si>
    <t>EDUCACIÓN MEDIA SUPERIOR</t>
  </si>
  <si>
    <t>TOTAL CONTING. ECONÓM. 2015 9NA ASIG.</t>
  </si>
  <si>
    <t>FIDEIC. IMPL. NSJP 2015 1ER ASIG</t>
  </si>
  <si>
    <t>SEGURIDAD PÚBLICA</t>
  </si>
  <si>
    <t xml:space="preserve">TOTAL FIDEIC. IMPL. NSJP 2015 1ER ASIG </t>
  </si>
  <si>
    <t>FIDEIC. IMPL. NSJP 2015 2DA ASIG</t>
  </si>
  <si>
    <t>TOTAL FIDEIC. IMPL. NSJP 2015 2DA ASIG</t>
  </si>
  <si>
    <t>FOADIS 2015</t>
  </si>
  <si>
    <t>TOTAL FOADIS 2015</t>
  </si>
  <si>
    <t>FONDO DE APOYO A MIGRANTES 2015</t>
  </si>
  <si>
    <t>TOTAL FONDO DE APOYO A MIGRANTES 2015</t>
  </si>
  <si>
    <t>FONDO DE CULTURA 2015</t>
  </si>
  <si>
    <t>INFRAESTRUCTURA CULTURAL</t>
  </si>
  <si>
    <t>TOTAL FONDO DE CULTURA 2015</t>
  </si>
  <si>
    <t xml:space="preserve">TOTAL FONDO INFRAESTRUCTURA DEPORTIVA 2015 </t>
  </si>
  <si>
    <t>FONDO METROPOLITANO MEXICALI 2015</t>
  </si>
  <si>
    <t>TOTAL FONDO METROPOLITANO MEXICALI 2015</t>
  </si>
  <si>
    <t xml:space="preserve">FONDO METROPOLITANO TIJUANA 2015 </t>
  </si>
  <si>
    <t xml:space="preserve">TOTAL FONDO METROPOLITANO TIJUANA 2015 </t>
  </si>
  <si>
    <t>FOPADEM 2015</t>
  </si>
  <si>
    <t>TOTAL FOPADEM 2015</t>
  </si>
  <si>
    <t>PDR 2015 1RA ASIG</t>
  </si>
  <si>
    <t>TOTAL PDR 2015 1RA ASIG</t>
  </si>
  <si>
    <t>PDR 2015 2DA ASIG.</t>
  </si>
  <si>
    <t xml:space="preserve">TOTAL PDR 2015 2DA ASIG. </t>
  </si>
  <si>
    <t>PDR 2015 3RA ASIG</t>
  </si>
  <si>
    <t>TOTAL PDR 2015 3RA ASIG</t>
  </si>
  <si>
    <t>PDR 2015, 4TA ASIG.</t>
  </si>
  <si>
    <t>TOTAL PDR 2015, 4TA ASIG.</t>
  </si>
  <si>
    <t>PESO A PESO 2015</t>
  </si>
  <si>
    <t xml:space="preserve">TOTAL PESO A PESO 2015 </t>
  </si>
  <si>
    <t>TOTAL PR 2015 1RA ASIG</t>
  </si>
  <si>
    <t>TOTAL PR 2015 2DA ASIG</t>
  </si>
  <si>
    <t>TOTAL PR 2015 3RA ASIG</t>
  </si>
  <si>
    <t>PRONAPRED 2015</t>
  </si>
  <si>
    <t>TOTAL PRONAPRED 2015</t>
  </si>
  <si>
    <t>SCT 2015</t>
  </si>
  <si>
    <t>TOTAL SCT 2015</t>
  </si>
  <si>
    <t>SEDATU-HABITAT 2015</t>
  </si>
  <si>
    <t>TOTAL SEDATU-HABITAT 2015</t>
  </si>
  <si>
    <t>SEMARNAT 2015 - ANEXO 31</t>
  </si>
  <si>
    <t>ECOLOGÍA</t>
  </si>
  <si>
    <t>TOTAL SEMARNAT 2015 - ANEXO 31</t>
  </si>
  <si>
    <t>SEMARNAT- GESTION INTEGRAL DE RESIDUOS</t>
  </si>
  <si>
    <t>TOTAL SEMARNAT- GESTION INTEGRAL DE RESIDUOS</t>
  </si>
  <si>
    <t xml:space="preserve">SEMARNAT-RED MONITOREO (EQ) 2015 </t>
  </si>
  <si>
    <t>TOTAL SEMARNAT-RED MONITOREO (EQ) 2015</t>
  </si>
  <si>
    <t>SEMARNAT-UMA 2015</t>
  </si>
  <si>
    <t>TOTAL SEMARNAT-UMA 2015</t>
  </si>
  <si>
    <t>TURISMO 2015 (PRODERETUS)</t>
  </si>
  <si>
    <t>TURISMO</t>
  </si>
  <si>
    <t xml:space="preserve">TOTAL TURISMO 2015 (PRODERETUS) </t>
  </si>
  <si>
    <t>TURISMO 2015 (PROMAGICO)</t>
  </si>
  <si>
    <t>TOTAL TURISMO 2015 (PROMAGICO)</t>
  </si>
  <si>
    <t>Total General</t>
  </si>
  <si>
    <t>Validado por: Monica del Carmen Chavez Aguirre</t>
  </si>
  <si>
    <t>Jefe del Depto. de Control Financiero de la DIP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</si>
</sst>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5" x14ac:knownFonts="1">
    <font>
      <sz val="10"/>
      <name val="Arial"/>
    </font>
    <font>
      <b/>
      <sz val="10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b/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2" borderId="0" xfId="0" applyFont="1" applyFill="1" applyAlignment="1">
      <alignment vertical="center"/>
    </xf>
    <xf numFmtId="4" fontId="2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4" fontId="2" fillId="2" borderId="0" xfId="0" applyNumberFormat="1" applyFont="1" applyFill="1" applyAlignment="1">
      <alignment horizontal="center" vertical="center"/>
    </xf>
    <xf numFmtId="0" fontId="2" fillId="2" borderId="1" xfId="0" applyFont="1" applyFill="1" applyBorder="1"/>
    <xf numFmtId="4" fontId="2" fillId="2" borderId="1" xfId="0" applyNumberFormat="1" applyFont="1" applyFill="1" applyBorder="1"/>
    <xf numFmtId="0" fontId="2" fillId="2" borderId="0" xfId="0" applyFont="1" applyFill="1"/>
    <xf numFmtId="0" fontId="1" fillId="2" borderId="1" xfId="0" applyFont="1" applyFill="1" applyBorder="1"/>
    <xf numFmtId="4" fontId="1" fillId="2" borderId="1" xfId="0" applyNumberFormat="1" applyFont="1" applyFill="1" applyBorder="1"/>
    <xf numFmtId="4" fontId="2" fillId="2" borderId="0" xfId="0" applyNumberFormat="1" applyFont="1" applyFill="1"/>
    <xf numFmtId="0" fontId="1" fillId="2" borderId="0" xfId="0" applyFont="1" applyFill="1"/>
    <xf numFmtId="4" fontId="1" fillId="2" borderId="0" xfId="0" applyNumberFormat="1" applyFont="1" applyFill="1"/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left" vertical="center"/>
    </xf>
    <xf numFmtId="4" fontId="2" fillId="2" borderId="9" xfId="0" applyNumberFormat="1" applyFont="1" applyFill="1" applyBorder="1"/>
    <xf numFmtId="0" fontId="2" fillId="2" borderId="11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left"/>
    </xf>
    <xf numFmtId="4" fontId="1" fillId="2" borderId="9" xfId="0" applyNumberFormat="1" applyFont="1" applyFill="1" applyBorder="1"/>
    <xf numFmtId="0" fontId="2" fillId="2" borderId="8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 vertical="center" wrapText="1"/>
    </xf>
    <xf numFmtId="164" fontId="1" fillId="4" borderId="18" xfId="0" applyNumberFormat="1" applyFont="1" applyFill="1" applyBorder="1" applyAlignment="1">
      <alignment horizontal="center" vertical="center"/>
    </xf>
    <xf numFmtId="164" fontId="1" fillId="4" borderId="19" xfId="0" applyNumberFormat="1" applyFont="1" applyFill="1" applyBorder="1" applyAlignment="1">
      <alignment horizontal="center" vertical="center"/>
    </xf>
    <xf numFmtId="4" fontId="1" fillId="4" borderId="20" xfId="0" applyNumberFormat="1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vertical="center" wrapText="1"/>
    </xf>
    <xf numFmtId="0" fontId="3" fillId="4" borderId="22" xfId="0" applyFont="1" applyFill="1" applyBorder="1" applyAlignment="1">
      <alignment vertical="center" wrapText="1"/>
    </xf>
    <xf numFmtId="164" fontId="2" fillId="4" borderId="22" xfId="0" applyNumberFormat="1" applyFont="1" applyFill="1" applyBorder="1" applyAlignment="1">
      <alignment horizontal="center" vertical="center"/>
    </xf>
    <xf numFmtId="4" fontId="3" fillId="4" borderId="23" xfId="0" applyNumberFormat="1" applyFont="1" applyFill="1" applyBorder="1" applyAlignment="1">
      <alignment vertical="center"/>
    </xf>
    <xf numFmtId="0" fontId="2" fillId="2" borderId="24" xfId="0" applyFont="1" applyFill="1" applyBorder="1" applyAlignment="1">
      <alignment horizontal="left" vertical="center"/>
    </xf>
    <xf numFmtId="0" fontId="2" fillId="2" borderId="17" xfId="0" applyFont="1" applyFill="1" applyBorder="1"/>
    <xf numFmtId="4" fontId="2" fillId="2" borderId="17" xfId="0" applyNumberFormat="1" applyFont="1" applyFill="1" applyBorder="1"/>
    <xf numFmtId="4" fontId="2" fillId="2" borderId="20" xfId="0" applyNumberFormat="1" applyFont="1" applyFill="1" applyBorder="1"/>
    <xf numFmtId="0" fontId="1" fillId="2" borderId="21" xfId="0" applyFont="1" applyFill="1" applyBorder="1" applyAlignment="1">
      <alignment horizontal="left"/>
    </xf>
    <xf numFmtId="0" fontId="1" fillId="2" borderId="22" xfId="0" applyFont="1" applyFill="1" applyBorder="1"/>
    <xf numFmtId="4" fontId="1" fillId="2" borderId="22" xfId="0" applyNumberFormat="1" applyFont="1" applyFill="1" applyBorder="1"/>
    <xf numFmtId="4" fontId="1" fillId="2" borderId="23" xfId="0" applyNumberFormat="1" applyFont="1" applyFill="1" applyBorder="1"/>
    <xf numFmtId="0" fontId="4" fillId="4" borderId="13" xfId="0" applyFont="1" applyFill="1" applyBorder="1" applyAlignment="1">
      <alignment horizontal="left"/>
    </xf>
    <xf numFmtId="0" fontId="1" fillId="4" borderId="14" xfId="0" applyFont="1" applyFill="1" applyBorder="1"/>
    <xf numFmtId="4" fontId="4" fillId="4" borderId="25" xfId="0" applyNumberFormat="1" applyFont="1" applyFill="1" applyBorder="1"/>
    <xf numFmtId="4" fontId="4" fillId="4" borderId="2" xfId="0" applyNumberFormat="1" applyFont="1" applyFill="1" applyBorder="1"/>
    <xf numFmtId="4" fontId="4" fillId="4" borderId="26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190501</xdr:colOff>
      <xdr:row>0</xdr:row>
      <xdr:rowOff>85725</xdr:rowOff>
    </xdr:from>
    <xdr:to>
      <xdr:col>0</xdr:col>
      <xdr:colOff>1533525</xdr:colOff>
      <xdr:row>2</xdr:row>
      <xdr:rowOff>76200</xdr:rowOff>
    </xdr:to>
    <xdr:pic>
      <xdr:nvPicPr>
        <xdr:cNvPr id="6" name="irc_mi" descr="index%20tempor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21819" t="6667" r="24040" b="26222"/>
        <a:stretch>
          <a:fillRect/>
        </a:stretch>
      </xdr:blipFill>
      <xdr:spPr bwMode="auto">
        <a:xfrm>
          <a:off x="190501" y="85725"/>
          <a:ext cx="1343024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2"/>
  <sheetViews>
    <sheetView tabSelected="1" topLeftCell="A121" zoomScaleNormal="100" workbookViewId="0">
      <selection activeCell="J141" sqref="J141"/>
    </sheetView>
  </sheetViews>
  <sheetFormatPr defaultColWidth="9.140625" defaultRowHeight="12.75" x14ac:dyDescent="0.2"/>
  <cols>
    <col min="1" max="1" width="42.5703125" style="7" customWidth="1"/>
    <col min="2" max="2" width="32.140625" style="7" customWidth="1"/>
    <col min="3" max="3" width="16.5703125" style="10" bestFit="1" customWidth="1"/>
    <col min="4" max="4" width="15.42578125" style="10" bestFit="1" customWidth="1"/>
    <col min="5" max="5" width="17.5703125" style="10" customWidth="1"/>
    <col min="6" max="7" width="9.140625" style="7"/>
    <col min="8" max="8" width="12.28515625" style="10" bestFit="1" customWidth="1"/>
    <col min="9" max="16384" width="9.140625" style="7"/>
  </cols>
  <sheetData>
    <row r="1" spans="1:8" s="1" customFormat="1" ht="15" x14ac:dyDescent="0.2">
      <c r="A1" s="13" t="s">
        <v>0</v>
      </c>
      <c r="B1" s="14"/>
      <c r="C1" s="14"/>
      <c r="D1" s="14"/>
      <c r="E1" s="15"/>
      <c r="H1" s="2"/>
    </row>
    <row r="2" spans="1:8" s="1" customFormat="1" ht="15" x14ac:dyDescent="0.2">
      <c r="A2" s="16" t="s">
        <v>1</v>
      </c>
      <c r="B2" s="17"/>
      <c r="C2" s="17"/>
      <c r="D2" s="17"/>
      <c r="E2" s="18"/>
      <c r="H2" s="2"/>
    </row>
    <row r="3" spans="1:8" s="1" customFormat="1" ht="15.75" thickBot="1" x14ac:dyDescent="0.25">
      <c r="A3" s="28" t="s">
        <v>2</v>
      </c>
      <c r="B3" s="29"/>
      <c r="C3" s="29"/>
      <c r="D3" s="29"/>
      <c r="E3" s="30"/>
      <c r="H3" s="2"/>
    </row>
    <row r="4" spans="1:8" s="3" customFormat="1" ht="25.5" customHeight="1" x14ac:dyDescent="0.2">
      <c r="A4" s="31" t="s">
        <v>3</v>
      </c>
      <c r="B4" s="32" t="s">
        <v>4</v>
      </c>
      <c r="C4" s="33" t="s">
        <v>5</v>
      </c>
      <c r="D4" s="34"/>
      <c r="E4" s="35" t="s">
        <v>6</v>
      </c>
      <c r="H4" s="4"/>
    </row>
    <row r="5" spans="1:8" s="1" customFormat="1" ht="13.5" thickBot="1" x14ac:dyDescent="0.25">
      <c r="A5" s="36"/>
      <c r="B5" s="37"/>
      <c r="C5" s="38" t="s">
        <v>7</v>
      </c>
      <c r="D5" s="38" t="s">
        <v>8</v>
      </c>
      <c r="E5" s="39"/>
      <c r="H5" s="2"/>
    </row>
    <row r="6" spans="1:8" x14ac:dyDescent="0.2">
      <c r="A6" s="40" t="s">
        <v>9</v>
      </c>
      <c r="B6" s="41" t="s">
        <v>10</v>
      </c>
      <c r="C6" s="42">
        <v>11283545.449999997</v>
      </c>
      <c r="D6" s="42">
        <v>9136681.9800000004</v>
      </c>
      <c r="E6" s="43">
        <v>0</v>
      </c>
      <c r="H6" s="7"/>
    </row>
    <row r="7" spans="1:8" x14ac:dyDescent="0.2">
      <c r="A7" s="21"/>
      <c r="B7" s="5" t="s">
        <v>11</v>
      </c>
      <c r="C7" s="6">
        <v>43131929.549999997</v>
      </c>
      <c r="D7" s="6">
        <v>35619135.350000001</v>
      </c>
      <c r="E7" s="20">
        <v>0</v>
      </c>
      <c r="H7" s="7"/>
    </row>
    <row r="8" spans="1:8" x14ac:dyDescent="0.2">
      <c r="A8" s="21"/>
      <c r="B8" s="5" t="s">
        <v>12</v>
      </c>
      <c r="C8" s="6">
        <v>49999997.100000001</v>
      </c>
      <c r="D8" s="6">
        <v>31088619.369999997</v>
      </c>
      <c r="E8" s="20">
        <v>0</v>
      </c>
      <c r="H8" s="7"/>
    </row>
    <row r="9" spans="1:8" x14ac:dyDescent="0.2">
      <c r="A9" s="21"/>
      <c r="B9" s="5" t="s">
        <v>13</v>
      </c>
      <c r="C9" s="6">
        <v>14707781.939999999</v>
      </c>
      <c r="D9" s="6">
        <v>11690819.640000001</v>
      </c>
      <c r="E9" s="20">
        <v>0</v>
      </c>
      <c r="H9" s="7"/>
    </row>
    <row r="10" spans="1:8" x14ac:dyDescent="0.2">
      <c r="A10" s="21"/>
      <c r="B10" s="5" t="s">
        <v>14</v>
      </c>
      <c r="C10" s="6">
        <v>39999999.110000007</v>
      </c>
      <c r="D10" s="6">
        <v>19897106.77</v>
      </c>
      <c r="E10" s="20">
        <v>0</v>
      </c>
      <c r="H10" s="7"/>
    </row>
    <row r="11" spans="1:8" x14ac:dyDescent="0.2">
      <c r="A11" s="21"/>
      <c r="B11" s="5" t="s">
        <v>15</v>
      </c>
      <c r="C11" s="6">
        <v>639476.99</v>
      </c>
      <c r="D11" s="6">
        <v>639423.30000000005</v>
      </c>
      <c r="E11" s="20">
        <v>0</v>
      </c>
      <c r="H11" s="7"/>
    </row>
    <row r="12" spans="1:8" x14ac:dyDescent="0.2">
      <c r="A12" s="21"/>
      <c r="B12" s="5" t="s">
        <v>16</v>
      </c>
      <c r="C12" s="6">
        <v>105167305.77000003</v>
      </c>
      <c r="D12" s="6">
        <v>103580298.40000001</v>
      </c>
      <c r="E12" s="20">
        <v>0</v>
      </c>
      <c r="H12" s="7"/>
    </row>
    <row r="13" spans="1:8" x14ac:dyDescent="0.2">
      <c r="A13" s="21"/>
      <c r="B13" s="5" t="s">
        <v>17</v>
      </c>
      <c r="C13" s="6">
        <v>7952739.3900000006</v>
      </c>
      <c r="D13" s="6">
        <v>3453266.78</v>
      </c>
      <c r="E13" s="20">
        <v>0</v>
      </c>
      <c r="H13" s="7"/>
    </row>
    <row r="14" spans="1:8" x14ac:dyDescent="0.2">
      <c r="A14" s="22"/>
      <c r="B14" s="5" t="s">
        <v>18</v>
      </c>
      <c r="C14" s="6">
        <v>49675313.270000003</v>
      </c>
      <c r="D14" s="6">
        <v>47847645.240000002</v>
      </c>
      <c r="E14" s="20">
        <v>0</v>
      </c>
      <c r="H14" s="7"/>
    </row>
    <row r="15" spans="1:8" x14ac:dyDescent="0.2">
      <c r="A15" s="23" t="s">
        <v>19</v>
      </c>
      <c r="B15" s="8"/>
      <c r="C15" s="9">
        <v>322558088.56999999</v>
      </c>
      <c r="D15" s="9">
        <v>262952996.83000001</v>
      </c>
      <c r="E15" s="24">
        <v>0</v>
      </c>
    </row>
    <row r="16" spans="1:8" x14ac:dyDescent="0.2">
      <c r="A16" s="25" t="s">
        <v>20</v>
      </c>
      <c r="B16" s="5" t="s">
        <v>11</v>
      </c>
      <c r="C16" s="6">
        <v>13320494.289999999</v>
      </c>
      <c r="D16" s="6">
        <v>9211771.6500000004</v>
      </c>
      <c r="E16" s="20">
        <v>0</v>
      </c>
      <c r="H16" s="7"/>
    </row>
    <row r="17" spans="1:8" x14ac:dyDescent="0.2">
      <c r="A17" s="23" t="s">
        <v>21</v>
      </c>
      <c r="B17" s="8"/>
      <c r="C17" s="9">
        <v>13320494.289999999</v>
      </c>
      <c r="D17" s="9">
        <v>9211771.6500000004</v>
      </c>
      <c r="E17" s="24">
        <f>1670341.35+41042.83</f>
        <v>1711384.1800000002</v>
      </c>
    </row>
    <row r="18" spans="1:8" x14ac:dyDescent="0.2">
      <c r="A18" s="25" t="s">
        <v>22</v>
      </c>
      <c r="B18" s="5" t="s">
        <v>11</v>
      </c>
      <c r="C18" s="6">
        <v>1304026</v>
      </c>
      <c r="D18" s="6">
        <v>1304025.94</v>
      </c>
      <c r="E18" s="20">
        <v>0</v>
      </c>
      <c r="H18" s="7"/>
    </row>
    <row r="19" spans="1:8" x14ac:dyDescent="0.2">
      <c r="A19" s="23" t="s">
        <v>23</v>
      </c>
      <c r="B19" s="8"/>
      <c r="C19" s="9">
        <v>1304026</v>
      </c>
      <c r="D19" s="9">
        <v>1304025.94</v>
      </c>
      <c r="E19" s="24">
        <v>4925</v>
      </c>
    </row>
    <row r="20" spans="1:8" x14ac:dyDescent="0.2">
      <c r="A20" s="25" t="s">
        <v>24</v>
      </c>
      <c r="B20" s="5" t="s">
        <v>11</v>
      </c>
      <c r="C20" s="6">
        <v>133290404.24000001</v>
      </c>
      <c r="D20" s="6">
        <v>127126917.72</v>
      </c>
      <c r="E20" s="20">
        <v>0</v>
      </c>
      <c r="H20" s="7"/>
    </row>
    <row r="21" spans="1:8" x14ac:dyDescent="0.2">
      <c r="A21" s="23" t="s">
        <v>25</v>
      </c>
      <c r="B21" s="8"/>
      <c r="C21" s="9">
        <v>133290404.24000001</v>
      </c>
      <c r="D21" s="9">
        <v>127126917.72</v>
      </c>
      <c r="E21" s="24">
        <f>11803632.28+522593.7</f>
        <v>12326225.979999999</v>
      </c>
    </row>
    <row r="22" spans="1:8" x14ac:dyDescent="0.2">
      <c r="A22" s="25" t="s">
        <v>26</v>
      </c>
      <c r="B22" s="5" t="s">
        <v>11</v>
      </c>
      <c r="C22" s="6">
        <v>500000</v>
      </c>
      <c r="D22" s="6">
        <v>499999.95</v>
      </c>
      <c r="E22" s="20">
        <v>0</v>
      </c>
      <c r="H22" s="7"/>
    </row>
    <row r="23" spans="1:8" x14ac:dyDescent="0.2">
      <c r="A23" s="23" t="s">
        <v>27</v>
      </c>
      <c r="B23" s="8"/>
      <c r="C23" s="9">
        <v>500000</v>
      </c>
      <c r="D23" s="9">
        <v>499999.95</v>
      </c>
      <c r="E23" s="24">
        <v>0</v>
      </c>
    </row>
    <row r="24" spans="1:8" x14ac:dyDescent="0.2">
      <c r="A24" s="26" t="s">
        <v>28</v>
      </c>
      <c r="B24" s="5" t="s">
        <v>11</v>
      </c>
      <c r="C24" s="6">
        <v>6191466.2400000002</v>
      </c>
      <c r="D24" s="6">
        <v>6191463.709999999</v>
      </c>
      <c r="E24" s="20">
        <v>0</v>
      </c>
      <c r="H24" s="7"/>
    </row>
    <row r="25" spans="1:8" x14ac:dyDescent="0.2">
      <c r="A25" s="23" t="s">
        <v>29</v>
      </c>
      <c r="B25" s="8"/>
      <c r="C25" s="9">
        <v>6191466.2400000002</v>
      </c>
      <c r="D25" s="9">
        <v>6191463.709999999</v>
      </c>
      <c r="E25" s="24">
        <v>0</v>
      </c>
    </row>
    <row r="26" spans="1:8" x14ac:dyDescent="0.2">
      <c r="A26" s="25" t="s">
        <v>30</v>
      </c>
      <c r="B26" s="5" t="s">
        <v>11</v>
      </c>
      <c r="C26" s="6">
        <v>33996793.730000004</v>
      </c>
      <c r="D26" s="6">
        <v>30959227.569999997</v>
      </c>
      <c r="E26" s="20">
        <v>0</v>
      </c>
      <c r="H26" s="7"/>
    </row>
    <row r="27" spans="1:8" x14ac:dyDescent="0.2">
      <c r="A27" s="23" t="s">
        <v>31</v>
      </c>
      <c r="B27" s="8"/>
      <c r="C27" s="9">
        <v>33996793.730000004</v>
      </c>
      <c r="D27" s="9">
        <v>30959227.569999997</v>
      </c>
      <c r="E27" s="24">
        <f>4627350.43+157263.57</f>
        <v>4784614</v>
      </c>
    </row>
    <row r="28" spans="1:8" x14ac:dyDescent="0.2">
      <c r="A28" s="19" t="s">
        <v>32</v>
      </c>
      <c r="B28" s="5" t="s">
        <v>11</v>
      </c>
      <c r="C28" s="6">
        <v>15882203.120000001</v>
      </c>
      <c r="D28" s="6">
        <v>15872701.620000001</v>
      </c>
      <c r="E28" s="20">
        <v>0</v>
      </c>
      <c r="H28" s="7"/>
    </row>
    <row r="29" spans="1:8" x14ac:dyDescent="0.2">
      <c r="A29" s="21"/>
      <c r="B29" s="5" t="s">
        <v>13</v>
      </c>
      <c r="C29" s="6">
        <v>14405214.709999999</v>
      </c>
      <c r="D29" s="6">
        <v>14391594.340000002</v>
      </c>
      <c r="E29" s="20">
        <v>0</v>
      </c>
      <c r="H29" s="7"/>
    </row>
    <row r="30" spans="1:8" x14ac:dyDescent="0.2">
      <c r="A30" s="21"/>
      <c r="B30" s="5" t="s">
        <v>14</v>
      </c>
      <c r="C30" s="6">
        <v>5969804.6599999992</v>
      </c>
      <c r="D30" s="6">
        <v>3683806.0900000003</v>
      </c>
      <c r="E30" s="20">
        <v>0</v>
      </c>
      <c r="H30" s="7"/>
    </row>
    <row r="31" spans="1:8" x14ac:dyDescent="0.2">
      <c r="A31" s="21"/>
      <c r="B31" s="5" t="s">
        <v>16</v>
      </c>
      <c r="C31" s="6">
        <v>22501363.850000005</v>
      </c>
      <c r="D31" s="6">
        <v>10814526.9</v>
      </c>
      <c r="E31" s="20">
        <v>0</v>
      </c>
      <c r="H31" s="7"/>
    </row>
    <row r="32" spans="1:8" x14ac:dyDescent="0.2">
      <c r="A32" s="21"/>
      <c r="B32" s="5" t="s">
        <v>33</v>
      </c>
      <c r="C32" s="6">
        <v>26887022.640000001</v>
      </c>
      <c r="D32" s="6">
        <v>26887022.640000001</v>
      </c>
      <c r="E32" s="20">
        <v>0</v>
      </c>
      <c r="H32" s="7"/>
    </row>
    <row r="33" spans="1:8" x14ac:dyDescent="0.2">
      <c r="A33" s="22"/>
      <c r="B33" s="5" t="s">
        <v>18</v>
      </c>
      <c r="C33" s="6">
        <v>232160582.36000004</v>
      </c>
      <c r="D33" s="6">
        <v>192872419.94999996</v>
      </c>
      <c r="E33" s="20">
        <v>0</v>
      </c>
      <c r="H33" s="7"/>
    </row>
    <row r="34" spans="1:8" x14ac:dyDescent="0.2">
      <c r="A34" s="23" t="s">
        <v>34</v>
      </c>
      <c r="B34" s="8"/>
      <c r="C34" s="9">
        <v>317806191.34000003</v>
      </c>
      <c r="D34" s="9">
        <v>264522071.53999996</v>
      </c>
      <c r="E34" s="20">
        <v>0</v>
      </c>
    </row>
    <row r="35" spans="1:8" x14ac:dyDescent="0.2">
      <c r="A35" s="19" t="s">
        <v>35</v>
      </c>
      <c r="B35" s="5" t="s">
        <v>12</v>
      </c>
      <c r="C35" s="6">
        <v>10000000</v>
      </c>
      <c r="D35" s="6">
        <v>10000000</v>
      </c>
      <c r="E35" s="20">
        <v>0</v>
      </c>
      <c r="H35" s="7"/>
    </row>
    <row r="36" spans="1:8" x14ac:dyDescent="0.2">
      <c r="A36" s="21"/>
      <c r="B36" s="5" t="s">
        <v>16</v>
      </c>
      <c r="C36" s="6">
        <v>8000000</v>
      </c>
      <c r="D36" s="6">
        <v>8000000</v>
      </c>
      <c r="E36" s="20">
        <v>0</v>
      </c>
      <c r="H36" s="7"/>
    </row>
    <row r="37" spans="1:8" x14ac:dyDescent="0.2">
      <c r="A37" s="22"/>
      <c r="B37" s="5" t="s">
        <v>18</v>
      </c>
      <c r="C37" s="6">
        <v>160000000</v>
      </c>
      <c r="D37" s="6">
        <v>160000000</v>
      </c>
      <c r="E37" s="20">
        <v>0</v>
      </c>
      <c r="H37" s="7"/>
    </row>
    <row r="38" spans="1:8" x14ac:dyDescent="0.2">
      <c r="A38" s="23" t="s">
        <v>36</v>
      </c>
      <c r="B38" s="8"/>
      <c r="C38" s="9">
        <v>178000000</v>
      </c>
      <c r="D38" s="9">
        <v>178000000</v>
      </c>
      <c r="E38" s="20">
        <v>0</v>
      </c>
    </row>
    <row r="39" spans="1:8" x14ac:dyDescent="0.2">
      <c r="A39" s="19" t="s">
        <v>37</v>
      </c>
      <c r="B39" s="5" t="s">
        <v>16</v>
      </c>
      <c r="C39" s="6">
        <v>49849056.770000011</v>
      </c>
      <c r="D39" s="6">
        <v>38366137.200000003</v>
      </c>
      <c r="E39" s="20">
        <v>0</v>
      </c>
      <c r="H39" s="7"/>
    </row>
    <row r="40" spans="1:8" x14ac:dyDescent="0.2">
      <c r="A40" s="22"/>
      <c r="B40" s="5" t="s">
        <v>18</v>
      </c>
      <c r="C40" s="6">
        <v>11985953.290000003</v>
      </c>
      <c r="D40" s="6">
        <v>3609932.37</v>
      </c>
      <c r="E40" s="20">
        <v>0</v>
      </c>
      <c r="H40" s="7"/>
    </row>
    <row r="41" spans="1:8" x14ac:dyDescent="0.2">
      <c r="A41" s="23" t="s">
        <v>38</v>
      </c>
      <c r="B41" s="8"/>
      <c r="C41" s="9">
        <v>61835010.060000017</v>
      </c>
      <c r="D41" s="9">
        <v>41976069.57</v>
      </c>
      <c r="E41" s="20">
        <v>0</v>
      </c>
    </row>
    <row r="42" spans="1:8" x14ac:dyDescent="0.2">
      <c r="A42" s="19" t="s">
        <v>39</v>
      </c>
      <c r="B42" s="5" t="s">
        <v>16</v>
      </c>
      <c r="C42" s="6">
        <v>10641720.49</v>
      </c>
      <c r="D42" s="6">
        <v>0</v>
      </c>
      <c r="E42" s="20">
        <v>0</v>
      </c>
      <c r="H42" s="7"/>
    </row>
    <row r="43" spans="1:8" x14ac:dyDescent="0.2">
      <c r="A43" s="22"/>
      <c r="B43" s="5" t="s">
        <v>18</v>
      </c>
      <c r="C43" s="6">
        <v>2535.1999999999998</v>
      </c>
      <c r="D43" s="6">
        <v>870.03</v>
      </c>
      <c r="E43" s="20">
        <v>0</v>
      </c>
      <c r="H43" s="7"/>
    </row>
    <row r="44" spans="1:8" x14ac:dyDescent="0.2">
      <c r="A44" s="23" t="s">
        <v>40</v>
      </c>
      <c r="B44" s="8"/>
      <c r="C44" s="9">
        <v>10644255.689999999</v>
      </c>
      <c r="D44" s="9">
        <v>870.03</v>
      </c>
      <c r="E44" s="20">
        <v>0</v>
      </c>
    </row>
    <row r="45" spans="1:8" x14ac:dyDescent="0.2">
      <c r="A45" s="19" t="s">
        <v>41</v>
      </c>
      <c r="B45" s="5" t="s">
        <v>42</v>
      </c>
      <c r="C45" s="6">
        <v>24936612.43</v>
      </c>
      <c r="D45" s="6">
        <v>0</v>
      </c>
      <c r="E45" s="20">
        <v>0</v>
      </c>
      <c r="H45" s="7"/>
    </row>
    <row r="46" spans="1:8" x14ac:dyDescent="0.2">
      <c r="A46" s="22"/>
      <c r="B46" s="5" t="s">
        <v>18</v>
      </c>
      <c r="C46" s="6">
        <v>63387.42</v>
      </c>
      <c r="D46" s="6">
        <v>60696.47</v>
      </c>
      <c r="E46" s="20">
        <v>0</v>
      </c>
      <c r="H46" s="7"/>
    </row>
    <row r="47" spans="1:8" x14ac:dyDescent="0.2">
      <c r="A47" s="23" t="s">
        <v>43</v>
      </c>
      <c r="B47" s="8"/>
      <c r="C47" s="9">
        <v>24999999.850000001</v>
      </c>
      <c r="D47" s="9">
        <v>60696.47</v>
      </c>
      <c r="E47" s="20">
        <v>0</v>
      </c>
    </row>
    <row r="48" spans="1:8" x14ac:dyDescent="0.2">
      <c r="A48" s="19" t="s">
        <v>44</v>
      </c>
      <c r="B48" s="5" t="s">
        <v>11</v>
      </c>
      <c r="C48" s="6">
        <v>38153806.5</v>
      </c>
      <c r="D48" s="6">
        <v>38153806.390000001</v>
      </c>
      <c r="E48" s="20">
        <v>0</v>
      </c>
      <c r="H48" s="7"/>
    </row>
    <row r="49" spans="1:8" x14ac:dyDescent="0.2">
      <c r="A49" s="21"/>
      <c r="B49" s="5" t="s">
        <v>33</v>
      </c>
      <c r="C49" s="6">
        <v>208700107.20000002</v>
      </c>
      <c r="D49" s="6">
        <v>208700107.20000002</v>
      </c>
      <c r="E49" s="20">
        <v>0</v>
      </c>
      <c r="H49" s="7"/>
    </row>
    <row r="50" spans="1:8" x14ac:dyDescent="0.2">
      <c r="A50" s="22"/>
      <c r="B50" s="5" t="s">
        <v>18</v>
      </c>
      <c r="C50" s="6">
        <v>3131000</v>
      </c>
      <c r="D50" s="6">
        <v>3130943.44</v>
      </c>
      <c r="E50" s="20">
        <v>0</v>
      </c>
      <c r="H50" s="7"/>
    </row>
    <row r="51" spans="1:8" x14ac:dyDescent="0.2">
      <c r="A51" s="23" t="s">
        <v>45</v>
      </c>
      <c r="B51" s="8"/>
      <c r="C51" s="9">
        <v>249984913.70000002</v>
      </c>
      <c r="D51" s="9">
        <v>249984857.03000003</v>
      </c>
      <c r="E51" s="20">
        <v>0</v>
      </c>
    </row>
    <row r="52" spans="1:8" x14ac:dyDescent="0.2">
      <c r="A52" s="19" t="s">
        <v>46</v>
      </c>
      <c r="B52" s="5" t="s">
        <v>15</v>
      </c>
      <c r="C52" s="6">
        <v>273542596.39999998</v>
      </c>
      <c r="D52" s="6">
        <v>82090084.529999986</v>
      </c>
      <c r="E52" s="20">
        <v>0</v>
      </c>
      <c r="H52" s="7"/>
    </row>
    <row r="53" spans="1:8" x14ac:dyDescent="0.2">
      <c r="A53" s="22"/>
      <c r="B53" s="5" t="s">
        <v>18</v>
      </c>
      <c r="C53" s="6">
        <v>1257403.58</v>
      </c>
      <c r="D53" s="6">
        <v>910792.91</v>
      </c>
      <c r="E53" s="20">
        <v>0</v>
      </c>
      <c r="H53" s="7"/>
    </row>
    <row r="54" spans="1:8" x14ac:dyDescent="0.2">
      <c r="A54" s="23" t="s">
        <v>47</v>
      </c>
      <c r="B54" s="8"/>
      <c r="C54" s="9">
        <v>274799999.97999996</v>
      </c>
      <c r="D54" s="9">
        <v>83000877.439999983</v>
      </c>
      <c r="E54" s="20">
        <v>0</v>
      </c>
    </row>
    <row r="55" spans="1:8" x14ac:dyDescent="0.2">
      <c r="A55" s="25" t="s">
        <v>48</v>
      </c>
      <c r="B55" s="5" t="s">
        <v>33</v>
      </c>
      <c r="C55" s="6">
        <v>25000000</v>
      </c>
      <c r="D55" s="6">
        <v>25000000</v>
      </c>
      <c r="E55" s="20">
        <v>0</v>
      </c>
      <c r="H55" s="7"/>
    </row>
    <row r="56" spans="1:8" x14ac:dyDescent="0.2">
      <c r="A56" s="23" t="s">
        <v>49</v>
      </c>
      <c r="B56" s="8"/>
      <c r="C56" s="9">
        <v>25000000</v>
      </c>
      <c r="D56" s="9">
        <v>25000000</v>
      </c>
      <c r="E56" s="20">
        <v>0</v>
      </c>
    </row>
    <row r="57" spans="1:8" x14ac:dyDescent="0.2">
      <c r="A57" s="19" t="s">
        <v>50</v>
      </c>
      <c r="B57" s="5" t="s">
        <v>51</v>
      </c>
      <c r="C57" s="6">
        <v>5546709.2000000002</v>
      </c>
      <c r="D57" s="6">
        <v>1664012.7499999998</v>
      </c>
      <c r="E57" s="20">
        <v>0</v>
      </c>
      <c r="H57" s="7"/>
    </row>
    <row r="58" spans="1:8" x14ac:dyDescent="0.2">
      <c r="A58" s="21"/>
      <c r="B58" s="5" t="s">
        <v>14</v>
      </c>
      <c r="C58" s="6">
        <v>3702569.5499999993</v>
      </c>
      <c r="D58" s="6">
        <v>0</v>
      </c>
      <c r="E58" s="20">
        <v>0</v>
      </c>
      <c r="H58" s="7"/>
    </row>
    <row r="59" spans="1:8" x14ac:dyDescent="0.2">
      <c r="A59" s="21"/>
      <c r="B59" s="5" t="s">
        <v>16</v>
      </c>
      <c r="C59" s="6">
        <v>2470744.39</v>
      </c>
      <c r="D59" s="6">
        <v>0</v>
      </c>
      <c r="E59" s="20">
        <v>0</v>
      </c>
      <c r="H59" s="7"/>
    </row>
    <row r="60" spans="1:8" x14ac:dyDescent="0.2">
      <c r="A60" s="21"/>
      <c r="B60" s="5" t="s">
        <v>33</v>
      </c>
      <c r="C60" s="6">
        <v>45260315.829999998</v>
      </c>
      <c r="D60" s="6">
        <v>19853396.84</v>
      </c>
      <c r="E60" s="20">
        <v>0</v>
      </c>
      <c r="H60" s="7"/>
    </row>
    <row r="61" spans="1:8" x14ac:dyDescent="0.2">
      <c r="A61" s="22"/>
      <c r="B61" s="5" t="s">
        <v>18</v>
      </c>
      <c r="C61" s="6">
        <v>69806626.790000007</v>
      </c>
      <c r="D61" s="6">
        <v>20637704.48</v>
      </c>
      <c r="E61" s="20">
        <v>0</v>
      </c>
      <c r="H61" s="7"/>
    </row>
    <row r="62" spans="1:8" x14ac:dyDescent="0.2">
      <c r="A62" s="23" t="s">
        <v>52</v>
      </c>
      <c r="B62" s="8"/>
      <c r="C62" s="9">
        <v>126786965.76000001</v>
      </c>
      <c r="D62" s="9">
        <v>42155114.07</v>
      </c>
      <c r="E62" s="20">
        <v>0</v>
      </c>
    </row>
    <row r="63" spans="1:8" x14ac:dyDescent="0.2">
      <c r="A63" s="19" t="s">
        <v>53</v>
      </c>
      <c r="B63" s="5" t="s">
        <v>15</v>
      </c>
      <c r="C63" s="6">
        <v>10943673.060000001</v>
      </c>
      <c r="D63" s="6">
        <v>791952.12999999989</v>
      </c>
      <c r="E63" s="20">
        <v>0</v>
      </c>
      <c r="H63" s="7"/>
    </row>
    <row r="64" spans="1:8" x14ac:dyDescent="0.2">
      <c r="A64" s="21"/>
      <c r="B64" s="5" t="s">
        <v>54</v>
      </c>
      <c r="C64" s="6">
        <v>281431025.76000005</v>
      </c>
      <c r="D64" s="6">
        <v>84167538.090000004</v>
      </c>
      <c r="E64" s="20">
        <v>0</v>
      </c>
      <c r="H64" s="7"/>
    </row>
    <row r="65" spans="1:8" x14ac:dyDescent="0.2">
      <c r="A65" s="23" t="s">
        <v>55</v>
      </c>
      <c r="B65" s="8"/>
      <c r="C65" s="9">
        <v>292374698.82000005</v>
      </c>
      <c r="D65" s="9">
        <v>84959490.219999999</v>
      </c>
      <c r="E65" s="20">
        <v>0</v>
      </c>
    </row>
    <row r="66" spans="1:8" x14ac:dyDescent="0.2">
      <c r="A66" s="25" t="s">
        <v>56</v>
      </c>
      <c r="B66" s="5" t="s">
        <v>54</v>
      </c>
      <c r="C66" s="6">
        <v>910193.40999999992</v>
      </c>
      <c r="D66" s="6">
        <v>0</v>
      </c>
      <c r="E66" s="20">
        <v>0</v>
      </c>
      <c r="H66" s="7"/>
    </row>
    <row r="67" spans="1:8" x14ac:dyDescent="0.2">
      <c r="A67" s="23" t="s">
        <v>57</v>
      </c>
      <c r="B67" s="8"/>
      <c r="C67" s="9">
        <v>910193.40999999992</v>
      </c>
      <c r="D67" s="9">
        <v>0</v>
      </c>
      <c r="E67" s="20">
        <v>0</v>
      </c>
    </row>
    <row r="68" spans="1:8" x14ac:dyDescent="0.2">
      <c r="A68" s="25" t="s">
        <v>58</v>
      </c>
      <c r="B68" s="5" t="s">
        <v>12</v>
      </c>
      <c r="C68" s="6">
        <v>13203054.299999999</v>
      </c>
      <c r="D68" s="6">
        <v>0</v>
      </c>
      <c r="E68" s="20">
        <v>0</v>
      </c>
      <c r="H68" s="7"/>
    </row>
    <row r="69" spans="1:8" x14ac:dyDescent="0.2">
      <c r="A69" s="23" t="s">
        <v>59</v>
      </c>
      <c r="B69" s="8"/>
      <c r="C69" s="9">
        <v>13203054.299999999</v>
      </c>
      <c r="D69" s="9">
        <v>0</v>
      </c>
      <c r="E69" s="20">
        <v>0</v>
      </c>
    </row>
    <row r="70" spans="1:8" x14ac:dyDescent="0.2">
      <c r="A70" s="19" t="s">
        <v>60</v>
      </c>
      <c r="B70" s="5" t="s">
        <v>12</v>
      </c>
      <c r="C70" s="6">
        <v>7707470.4300000006</v>
      </c>
      <c r="D70" s="6">
        <v>7706770.3300000001</v>
      </c>
      <c r="E70" s="20">
        <v>0</v>
      </c>
      <c r="H70" s="7"/>
    </row>
    <row r="71" spans="1:8" x14ac:dyDescent="0.2">
      <c r="A71" s="22"/>
      <c r="B71" s="5" t="s">
        <v>18</v>
      </c>
      <c r="C71" s="6">
        <v>55851.23</v>
      </c>
      <c r="D71" s="6">
        <v>34437.980000000003</v>
      </c>
      <c r="E71" s="20">
        <v>0</v>
      </c>
      <c r="H71" s="7"/>
    </row>
    <row r="72" spans="1:8" x14ac:dyDescent="0.2">
      <c r="A72" s="23" t="s">
        <v>61</v>
      </c>
      <c r="B72" s="8"/>
      <c r="C72" s="9">
        <v>7763321.6600000011</v>
      </c>
      <c r="D72" s="9">
        <v>7741208.3100000005</v>
      </c>
      <c r="E72" s="20">
        <v>0</v>
      </c>
    </row>
    <row r="73" spans="1:8" x14ac:dyDescent="0.2">
      <c r="A73" s="19" t="s">
        <v>62</v>
      </c>
      <c r="B73" s="5" t="s">
        <v>63</v>
      </c>
      <c r="C73" s="6">
        <v>28481985.919999998</v>
      </c>
      <c r="D73" s="6">
        <v>15468572.629999999</v>
      </c>
      <c r="E73" s="20">
        <v>0</v>
      </c>
      <c r="H73" s="7"/>
    </row>
    <row r="74" spans="1:8" x14ac:dyDescent="0.2">
      <c r="A74" s="22"/>
      <c r="B74" s="5" t="s">
        <v>14</v>
      </c>
      <c r="C74" s="6">
        <v>59939.51</v>
      </c>
      <c r="D74" s="6">
        <v>59939.51</v>
      </c>
      <c r="E74" s="20">
        <v>0</v>
      </c>
      <c r="H74" s="7"/>
    </row>
    <row r="75" spans="1:8" x14ac:dyDescent="0.2">
      <c r="A75" s="23" t="s">
        <v>64</v>
      </c>
      <c r="B75" s="8"/>
      <c r="C75" s="9">
        <v>28541925.43</v>
      </c>
      <c r="D75" s="9">
        <v>15528512.139999999</v>
      </c>
      <c r="E75" s="20">
        <v>0</v>
      </c>
    </row>
    <row r="76" spans="1:8" x14ac:dyDescent="0.2">
      <c r="A76" s="27"/>
      <c r="B76" s="5" t="s">
        <v>14</v>
      </c>
      <c r="C76" s="6">
        <v>96011022.909999996</v>
      </c>
      <c r="D76" s="6">
        <v>87675820.340000004</v>
      </c>
      <c r="E76" s="20">
        <v>0</v>
      </c>
      <c r="H76" s="7"/>
    </row>
    <row r="77" spans="1:8" x14ac:dyDescent="0.2">
      <c r="A77" s="23" t="s">
        <v>65</v>
      </c>
      <c r="B77" s="8"/>
      <c r="C77" s="9">
        <v>96011022.909999996</v>
      </c>
      <c r="D77" s="9">
        <v>87675820.340000004</v>
      </c>
      <c r="E77" s="20">
        <v>0</v>
      </c>
    </row>
    <row r="78" spans="1:8" x14ac:dyDescent="0.2">
      <c r="A78" s="19" t="s">
        <v>66</v>
      </c>
      <c r="B78" s="5" t="s">
        <v>11</v>
      </c>
      <c r="C78" s="6">
        <v>9937054</v>
      </c>
      <c r="D78" s="6">
        <v>0</v>
      </c>
      <c r="E78" s="20">
        <v>0</v>
      </c>
      <c r="H78" s="7"/>
    </row>
    <row r="79" spans="1:8" x14ac:dyDescent="0.2">
      <c r="A79" s="21"/>
      <c r="B79" s="5" t="s">
        <v>15</v>
      </c>
      <c r="C79" s="6">
        <v>111778.41</v>
      </c>
      <c r="D79" s="6">
        <v>0</v>
      </c>
      <c r="E79" s="20">
        <v>0</v>
      </c>
      <c r="H79" s="7"/>
    </row>
    <row r="80" spans="1:8" x14ac:dyDescent="0.2">
      <c r="A80" s="22"/>
      <c r="B80" s="5" t="s">
        <v>18</v>
      </c>
      <c r="C80" s="6">
        <v>19306581.689999998</v>
      </c>
      <c r="D80" s="6">
        <v>3343665.94</v>
      </c>
      <c r="E80" s="20">
        <v>0</v>
      </c>
      <c r="H80" s="7"/>
    </row>
    <row r="81" spans="1:8" x14ac:dyDescent="0.2">
      <c r="A81" s="23" t="s">
        <v>67</v>
      </c>
      <c r="B81" s="8"/>
      <c r="C81" s="9">
        <v>29355414.099999998</v>
      </c>
      <c r="D81" s="9">
        <v>3343665.94</v>
      </c>
      <c r="E81" s="20">
        <v>0</v>
      </c>
    </row>
    <row r="82" spans="1:8" x14ac:dyDescent="0.2">
      <c r="A82" s="19" t="s">
        <v>68</v>
      </c>
      <c r="B82" s="5" t="s">
        <v>11</v>
      </c>
      <c r="C82" s="6">
        <v>7118645.21</v>
      </c>
      <c r="D82" s="6">
        <v>0</v>
      </c>
      <c r="E82" s="20">
        <v>0</v>
      </c>
      <c r="H82" s="7"/>
    </row>
    <row r="83" spans="1:8" x14ac:dyDescent="0.2">
      <c r="A83" s="21"/>
      <c r="B83" s="5" t="s">
        <v>63</v>
      </c>
      <c r="C83" s="6">
        <v>9910852.2300000004</v>
      </c>
      <c r="D83" s="6">
        <v>5292851.58</v>
      </c>
      <c r="E83" s="20">
        <v>0</v>
      </c>
      <c r="H83" s="7"/>
    </row>
    <row r="84" spans="1:8" x14ac:dyDescent="0.2">
      <c r="A84" s="21"/>
      <c r="B84" s="5" t="s">
        <v>15</v>
      </c>
      <c r="C84" s="6">
        <v>340916.81</v>
      </c>
      <c r="D84" s="6">
        <v>0</v>
      </c>
      <c r="E84" s="20">
        <v>0</v>
      </c>
      <c r="H84" s="7"/>
    </row>
    <row r="85" spans="1:8" x14ac:dyDescent="0.2">
      <c r="A85" s="22"/>
      <c r="B85" s="5" t="s">
        <v>18</v>
      </c>
      <c r="C85" s="6">
        <v>98138408.239999995</v>
      </c>
      <c r="D85" s="6">
        <v>6058391.1200000001</v>
      </c>
      <c r="E85" s="20">
        <v>0</v>
      </c>
      <c r="H85" s="7"/>
    </row>
    <row r="86" spans="1:8" x14ac:dyDescent="0.2">
      <c r="A86" s="23" t="s">
        <v>69</v>
      </c>
      <c r="B86" s="8"/>
      <c r="C86" s="9">
        <v>115508822.48999999</v>
      </c>
      <c r="D86" s="9">
        <v>11351242.699999999</v>
      </c>
      <c r="E86" s="20">
        <v>0</v>
      </c>
    </row>
    <row r="87" spans="1:8" x14ac:dyDescent="0.2">
      <c r="A87" s="25" t="s">
        <v>70</v>
      </c>
      <c r="B87" s="5" t="s">
        <v>16</v>
      </c>
      <c r="C87" s="6">
        <v>107207685</v>
      </c>
      <c r="D87" s="6">
        <v>107207685</v>
      </c>
      <c r="E87" s="20">
        <v>0</v>
      </c>
      <c r="H87" s="7"/>
    </row>
    <row r="88" spans="1:8" x14ac:dyDescent="0.2">
      <c r="A88" s="23" t="s">
        <v>71</v>
      </c>
      <c r="B88" s="8"/>
      <c r="C88" s="9">
        <v>107207685</v>
      </c>
      <c r="D88" s="9">
        <v>107207685</v>
      </c>
      <c r="E88" s="20">
        <v>0</v>
      </c>
    </row>
    <row r="89" spans="1:8" x14ac:dyDescent="0.2">
      <c r="A89" s="19" t="s">
        <v>72</v>
      </c>
      <c r="B89" s="5" t="s">
        <v>14</v>
      </c>
      <c r="C89" s="6">
        <v>132008.73000000001</v>
      </c>
      <c r="D89" s="6">
        <v>97768.59</v>
      </c>
      <c r="E89" s="20">
        <v>0</v>
      </c>
      <c r="H89" s="7"/>
    </row>
    <row r="90" spans="1:8" x14ac:dyDescent="0.2">
      <c r="A90" s="21"/>
      <c r="B90" s="5" t="s">
        <v>16</v>
      </c>
      <c r="C90" s="6">
        <v>51571305.240000002</v>
      </c>
      <c r="D90" s="6">
        <v>51571305.240000002</v>
      </c>
      <c r="E90" s="20">
        <v>0</v>
      </c>
      <c r="H90" s="7"/>
    </row>
    <row r="91" spans="1:8" x14ac:dyDescent="0.2">
      <c r="A91" s="22"/>
      <c r="B91" s="5" t="s">
        <v>18</v>
      </c>
      <c r="C91" s="6">
        <v>132008.73000000001</v>
      </c>
      <c r="D91" s="6">
        <v>132008.73000000001</v>
      </c>
      <c r="E91" s="20">
        <v>0</v>
      </c>
      <c r="H91" s="7"/>
    </row>
    <row r="92" spans="1:8" x14ac:dyDescent="0.2">
      <c r="A92" s="23" t="s">
        <v>73</v>
      </c>
      <c r="B92" s="8"/>
      <c r="C92" s="9">
        <v>51835322.699999996</v>
      </c>
      <c r="D92" s="9">
        <v>51801082.560000002</v>
      </c>
      <c r="E92" s="20">
        <v>0</v>
      </c>
    </row>
    <row r="93" spans="1:8" x14ac:dyDescent="0.2">
      <c r="A93" s="26" t="s">
        <v>74</v>
      </c>
      <c r="B93" s="5" t="s">
        <v>16</v>
      </c>
      <c r="C93" s="6">
        <v>105699690.81999999</v>
      </c>
      <c r="D93" s="6">
        <v>105699690.81999999</v>
      </c>
      <c r="E93" s="20">
        <v>0</v>
      </c>
      <c r="H93" s="7"/>
    </row>
    <row r="94" spans="1:8" x14ac:dyDescent="0.2">
      <c r="A94" s="23" t="s">
        <v>75</v>
      </c>
      <c r="B94" s="8"/>
      <c r="C94" s="9">
        <v>105699690.81999999</v>
      </c>
      <c r="D94" s="9">
        <v>105699690.81999999</v>
      </c>
      <c r="E94" s="20">
        <v>0</v>
      </c>
    </row>
    <row r="95" spans="1:8" x14ac:dyDescent="0.2">
      <c r="A95" s="19" t="s">
        <v>76</v>
      </c>
      <c r="B95" s="5" t="s">
        <v>13</v>
      </c>
      <c r="C95" s="6">
        <v>18884748.170000002</v>
      </c>
      <c r="D95" s="6">
        <v>4457253.54</v>
      </c>
      <c r="E95" s="20">
        <v>0</v>
      </c>
      <c r="H95" s="7"/>
    </row>
    <row r="96" spans="1:8" x14ac:dyDescent="0.2">
      <c r="A96" s="21"/>
      <c r="B96" s="5" t="s">
        <v>14</v>
      </c>
      <c r="C96" s="6">
        <v>77018.100000000006</v>
      </c>
      <c r="D96" s="6">
        <v>0</v>
      </c>
      <c r="E96" s="20">
        <v>0</v>
      </c>
      <c r="H96" s="7"/>
    </row>
    <row r="97" spans="1:8" x14ac:dyDescent="0.2">
      <c r="A97" s="21"/>
      <c r="B97" s="5" t="s">
        <v>16</v>
      </c>
      <c r="C97" s="6">
        <v>1987868.16</v>
      </c>
      <c r="D97" s="6">
        <v>1987868.16</v>
      </c>
      <c r="E97" s="20">
        <v>0</v>
      </c>
      <c r="H97" s="7"/>
    </row>
    <row r="98" spans="1:8" x14ac:dyDescent="0.2">
      <c r="A98" s="22"/>
      <c r="B98" s="5" t="s">
        <v>18</v>
      </c>
      <c r="C98" s="6">
        <v>5305708.24</v>
      </c>
      <c r="D98" s="6">
        <v>5268407.4300000006</v>
      </c>
      <c r="E98" s="20">
        <v>0</v>
      </c>
      <c r="H98" s="7"/>
    </row>
    <row r="99" spans="1:8" x14ac:dyDescent="0.2">
      <c r="A99" s="23" t="s">
        <v>77</v>
      </c>
      <c r="B99" s="8"/>
      <c r="C99" s="9">
        <v>26255342.670000002</v>
      </c>
      <c r="D99" s="9">
        <v>11713529.130000001</v>
      </c>
      <c r="E99" s="20">
        <v>0</v>
      </c>
    </row>
    <row r="100" spans="1:8" x14ac:dyDescent="0.2">
      <c r="A100" s="19" t="s">
        <v>78</v>
      </c>
      <c r="B100" s="5" t="s">
        <v>63</v>
      </c>
      <c r="C100" s="6">
        <v>49950000</v>
      </c>
      <c r="D100" s="6">
        <v>0</v>
      </c>
      <c r="E100" s="20">
        <v>0</v>
      </c>
      <c r="H100" s="7"/>
    </row>
    <row r="101" spans="1:8" x14ac:dyDescent="0.2">
      <c r="A101" s="22"/>
      <c r="B101" s="5" t="s">
        <v>18</v>
      </c>
      <c r="C101" s="6">
        <v>90748614.799999997</v>
      </c>
      <c r="D101" s="6">
        <v>26697832.75</v>
      </c>
      <c r="E101" s="20">
        <v>0</v>
      </c>
      <c r="H101" s="7"/>
    </row>
    <row r="102" spans="1:8" x14ac:dyDescent="0.2">
      <c r="A102" s="23" t="s">
        <v>79</v>
      </c>
      <c r="B102" s="8"/>
      <c r="C102" s="9">
        <v>140698614.80000001</v>
      </c>
      <c r="D102" s="9">
        <v>26697832.75</v>
      </c>
      <c r="E102" s="20">
        <v>0</v>
      </c>
    </row>
    <row r="103" spans="1:8" x14ac:dyDescent="0.2">
      <c r="A103" s="26" t="s">
        <v>80</v>
      </c>
      <c r="B103" s="5" t="s">
        <v>51</v>
      </c>
      <c r="C103" s="6">
        <v>37564655.359999999</v>
      </c>
      <c r="D103" s="6">
        <v>9477313.2500000019</v>
      </c>
      <c r="E103" s="20">
        <v>0</v>
      </c>
      <c r="H103" s="7"/>
    </row>
    <row r="104" spans="1:8" x14ac:dyDescent="0.2">
      <c r="A104" s="23" t="s">
        <v>81</v>
      </c>
      <c r="B104" s="8"/>
      <c r="C104" s="9">
        <v>37564655.359999999</v>
      </c>
      <c r="D104" s="9">
        <v>9477313.2500000019</v>
      </c>
      <c r="E104" s="20">
        <v>0</v>
      </c>
    </row>
    <row r="105" spans="1:8" x14ac:dyDescent="0.2">
      <c r="A105" s="27"/>
      <c r="B105" s="5" t="s">
        <v>18</v>
      </c>
      <c r="C105" s="6">
        <v>59940000</v>
      </c>
      <c r="D105" s="6">
        <v>417316.13</v>
      </c>
      <c r="E105" s="20">
        <v>0</v>
      </c>
      <c r="H105" s="7"/>
    </row>
    <row r="106" spans="1:8" x14ac:dyDescent="0.2">
      <c r="A106" s="23" t="s">
        <v>82</v>
      </c>
      <c r="B106" s="8"/>
      <c r="C106" s="9">
        <v>59940000</v>
      </c>
      <c r="D106" s="9">
        <v>417316.13</v>
      </c>
      <c r="E106" s="20">
        <v>0</v>
      </c>
    </row>
    <row r="107" spans="1:8" x14ac:dyDescent="0.2">
      <c r="A107" s="21"/>
      <c r="B107" s="5" t="s">
        <v>16</v>
      </c>
      <c r="C107" s="6">
        <v>59697249.339999996</v>
      </c>
      <c r="D107" s="6">
        <v>16646985.09</v>
      </c>
      <c r="E107" s="20">
        <v>0</v>
      </c>
      <c r="H107" s="7"/>
    </row>
    <row r="108" spans="1:8" x14ac:dyDescent="0.2">
      <c r="A108" s="22"/>
      <c r="B108" s="5" t="s">
        <v>18</v>
      </c>
      <c r="C108" s="6">
        <v>152129.82</v>
      </c>
      <c r="D108" s="6">
        <v>0</v>
      </c>
      <c r="E108" s="20">
        <v>0</v>
      </c>
      <c r="H108" s="7"/>
    </row>
    <row r="109" spans="1:8" ht="13.5" customHeight="1" x14ac:dyDescent="0.2">
      <c r="A109" s="23" t="s">
        <v>83</v>
      </c>
      <c r="B109" s="8"/>
      <c r="C109" s="9">
        <v>59849379.159999996</v>
      </c>
      <c r="D109" s="9">
        <v>16646985.09</v>
      </c>
      <c r="E109" s="20">
        <v>0</v>
      </c>
    </row>
    <row r="110" spans="1:8" x14ac:dyDescent="0.2">
      <c r="A110" s="27"/>
      <c r="B110" s="5" t="s">
        <v>18</v>
      </c>
      <c r="C110" s="6">
        <v>74734818.269999996</v>
      </c>
      <c r="D110" s="6">
        <v>22079699.989999998</v>
      </c>
      <c r="E110" s="20">
        <v>0</v>
      </c>
      <c r="H110" s="7"/>
    </row>
    <row r="111" spans="1:8" x14ac:dyDescent="0.2">
      <c r="A111" s="23" t="s">
        <v>84</v>
      </c>
      <c r="B111" s="8"/>
      <c r="C111" s="9">
        <v>74734818.269999996</v>
      </c>
      <c r="D111" s="9">
        <v>22079699.989999998</v>
      </c>
      <c r="E111" s="20">
        <v>0</v>
      </c>
    </row>
    <row r="112" spans="1:8" x14ac:dyDescent="0.2">
      <c r="A112" s="19" t="s">
        <v>85</v>
      </c>
      <c r="B112" s="5" t="s">
        <v>12</v>
      </c>
      <c r="C112" s="6">
        <v>98562968.960000008</v>
      </c>
      <c r="D112" s="6">
        <v>71872539.5</v>
      </c>
      <c r="E112" s="20">
        <v>0</v>
      </c>
      <c r="H112" s="7"/>
    </row>
    <row r="113" spans="1:8" x14ac:dyDescent="0.2">
      <c r="A113" s="22"/>
      <c r="B113" s="5" t="s">
        <v>14</v>
      </c>
      <c r="C113" s="6">
        <v>997485.72</v>
      </c>
      <c r="D113" s="6">
        <v>654623.06999999995</v>
      </c>
      <c r="E113" s="20">
        <v>0</v>
      </c>
      <c r="H113" s="7"/>
    </row>
    <row r="114" spans="1:8" x14ac:dyDescent="0.2">
      <c r="A114" s="23" t="s">
        <v>86</v>
      </c>
      <c r="B114" s="8"/>
      <c r="C114" s="9">
        <v>99560454.680000007</v>
      </c>
      <c r="D114" s="9">
        <v>72527162.569999993</v>
      </c>
      <c r="E114" s="24">
        <v>37736.14</v>
      </c>
    </row>
    <row r="115" spans="1:8" x14ac:dyDescent="0.2">
      <c r="A115" s="19" t="s">
        <v>87</v>
      </c>
      <c r="B115" s="5" t="s">
        <v>13</v>
      </c>
      <c r="C115" s="6">
        <v>38574172.240000002</v>
      </c>
      <c r="D115" s="6">
        <v>38574172.240000002</v>
      </c>
      <c r="E115" s="20">
        <v>0</v>
      </c>
      <c r="H115" s="7"/>
    </row>
    <row r="116" spans="1:8" x14ac:dyDescent="0.2">
      <c r="A116" s="22"/>
      <c r="B116" s="5" t="s">
        <v>18</v>
      </c>
      <c r="C116" s="6">
        <v>153712.49</v>
      </c>
      <c r="D116" s="6">
        <v>153712.48000000001</v>
      </c>
      <c r="E116" s="20">
        <v>0</v>
      </c>
      <c r="H116" s="7"/>
    </row>
    <row r="117" spans="1:8" x14ac:dyDescent="0.2">
      <c r="A117" s="23" t="s">
        <v>88</v>
      </c>
      <c r="B117" s="8"/>
      <c r="C117" s="9">
        <v>38727884.730000004</v>
      </c>
      <c r="D117" s="9">
        <v>38727884.719999999</v>
      </c>
      <c r="E117" s="20">
        <v>0</v>
      </c>
    </row>
    <row r="118" spans="1:8" x14ac:dyDescent="0.2">
      <c r="A118" s="19" t="s">
        <v>89</v>
      </c>
      <c r="B118" s="5" t="s">
        <v>12</v>
      </c>
      <c r="C118" s="6">
        <v>4065434</v>
      </c>
      <c r="D118" s="6">
        <v>4065434</v>
      </c>
      <c r="E118" s="20">
        <v>0</v>
      </c>
      <c r="H118" s="7"/>
    </row>
    <row r="119" spans="1:8" x14ac:dyDescent="0.2">
      <c r="A119" s="21"/>
      <c r="B119" s="5" t="s">
        <v>63</v>
      </c>
      <c r="C119" s="6">
        <v>2783602.88</v>
      </c>
      <c r="D119" s="6">
        <v>2783602.86</v>
      </c>
      <c r="E119" s="20">
        <v>0</v>
      </c>
      <c r="H119" s="7"/>
    </row>
    <row r="120" spans="1:8" x14ac:dyDescent="0.2">
      <c r="A120" s="22"/>
      <c r="B120" s="5" t="s">
        <v>16</v>
      </c>
      <c r="C120" s="6">
        <v>13789589.979999999</v>
      </c>
      <c r="D120" s="6">
        <v>13789589.949999997</v>
      </c>
      <c r="E120" s="20">
        <v>0</v>
      </c>
      <c r="H120" s="7"/>
    </row>
    <row r="121" spans="1:8" x14ac:dyDescent="0.2">
      <c r="A121" s="23" t="s">
        <v>90</v>
      </c>
      <c r="B121" s="8"/>
      <c r="C121" s="9">
        <v>20638626.859999999</v>
      </c>
      <c r="D121" s="9">
        <v>20638626.809999995</v>
      </c>
      <c r="E121" s="24">
        <v>38910.160000000003</v>
      </c>
    </row>
    <row r="122" spans="1:8" x14ac:dyDescent="0.2">
      <c r="A122" s="25" t="s">
        <v>91</v>
      </c>
      <c r="B122" s="5" t="s">
        <v>92</v>
      </c>
      <c r="C122" s="6">
        <v>20106275.710000001</v>
      </c>
      <c r="D122" s="6">
        <v>17982805.330000002</v>
      </c>
      <c r="E122" s="20">
        <v>0</v>
      </c>
      <c r="H122" s="7"/>
    </row>
    <row r="123" spans="1:8" x14ac:dyDescent="0.2">
      <c r="A123" s="23" t="s">
        <v>93</v>
      </c>
      <c r="B123" s="8"/>
      <c r="C123" s="9">
        <v>20106275.710000001</v>
      </c>
      <c r="D123" s="9">
        <v>17982805.330000002</v>
      </c>
      <c r="E123" s="24">
        <v>242761</v>
      </c>
    </row>
    <row r="124" spans="1:8" x14ac:dyDescent="0.2">
      <c r="A124" s="25" t="s">
        <v>94</v>
      </c>
      <c r="B124" s="5" t="s">
        <v>92</v>
      </c>
      <c r="C124" s="6">
        <v>1719000</v>
      </c>
      <c r="D124" s="6">
        <v>1719000</v>
      </c>
      <c r="E124" s="20">
        <v>0</v>
      </c>
      <c r="H124" s="7"/>
    </row>
    <row r="125" spans="1:8" x14ac:dyDescent="0.2">
      <c r="A125" s="23" t="s">
        <v>95</v>
      </c>
      <c r="B125" s="8"/>
      <c r="C125" s="9">
        <v>1719000</v>
      </c>
      <c r="D125" s="9">
        <v>1719000</v>
      </c>
      <c r="E125" s="20">
        <v>0</v>
      </c>
    </row>
    <row r="126" spans="1:8" x14ac:dyDescent="0.2">
      <c r="A126" s="25" t="s">
        <v>96</v>
      </c>
      <c r="B126" s="5" t="s">
        <v>92</v>
      </c>
      <c r="C126" s="6">
        <v>5712716.96</v>
      </c>
      <c r="D126" s="6">
        <v>5712716.96</v>
      </c>
      <c r="E126" s="20">
        <v>0</v>
      </c>
      <c r="H126" s="7"/>
    </row>
    <row r="127" spans="1:8" x14ac:dyDescent="0.2">
      <c r="A127" s="23" t="s">
        <v>97</v>
      </c>
      <c r="B127" s="8"/>
      <c r="C127" s="9">
        <v>5712716.96</v>
      </c>
      <c r="D127" s="9">
        <v>5712716.96</v>
      </c>
      <c r="E127" s="20">
        <v>0</v>
      </c>
    </row>
    <row r="128" spans="1:8" x14ac:dyDescent="0.2">
      <c r="A128" s="26" t="s">
        <v>98</v>
      </c>
      <c r="B128" s="5" t="s">
        <v>92</v>
      </c>
      <c r="C128" s="6">
        <v>19829681</v>
      </c>
      <c r="D128" s="6">
        <v>4562220.63</v>
      </c>
      <c r="E128" s="20">
        <v>0</v>
      </c>
      <c r="H128" s="7"/>
    </row>
    <row r="129" spans="1:8" x14ac:dyDescent="0.2">
      <c r="A129" s="23" t="s">
        <v>99</v>
      </c>
      <c r="B129" s="8"/>
      <c r="C129" s="9">
        <v>19829681</v>
      </c>
      <c r="D129" s="9">
        <v>4562220.63</v>
      </c>
      <c r="E129" s="20">
        <v>0</v>
      </c>
    </row>
    <row r="130" spans="1:8" x14ac:dyDescent="0.2">
      <c r="A130" s="19" t="s">
        <v>100</v>
      </c>
      <c r="B130" s="5" t="s">
        <v>15</v>
      </c>
      <c r="C130" s="6">
        <v>1190860.78</v>
      </c>
      <c r="D130" s="6">
        <v>1190860.78</v>
      </c>
      <c r="E130" s="20">
        <v>0</v>
      </c>
      <c r="H130" s="7"/>
    </row>
    <row r="131" spans="1:8" x14ac:dyDescent="0.2">
      <c r="A131" s="21"/>
      <c r="B131" s="5" t="s">
        <v>101</v>
      </c>
      <c r="C131" s="6">
        <v>40447810.149999999</v>
      </c>
      <c r="D131" s="6">
        <v>38590621.670000002</v>
      </c>
      <c r="E131" s="20">
        <v>0</v>
      </c>
      <c r="H131" s="7"/>
    </row>
    <row r="132" spans="1:8" x14ac:dyDescent="0.2">
      <c r="A132" s="22"/>
      <c r="B132" s="5" t="s">
        <v>18</v>
      </c>
      <c r="C132" s="6">
        <v>7999999.9900000002</v>
      </c>
      <c r="D132" s="6">
        <v>7999999.9900000002</v>
      </c>
      <c r="E132" s="20">
        <v>0</v>
      </c>
      <c r="H132" s="7"/>
    </row>
    <row r="133" spans="1:8" x14ac:dyDescent="0.2">
      <c r="A133" s="23" t="s">
        <v>102</v>
      </c>
      <c r="B133" s="8"/>
      <c r="C133" s="9">
        <v>49638670.920000002</v>
      </c>
      <c r="D133" s="9">
        <v>47781482.440000005</v>
      </c>
      <c r="E133" s="24">
        <f>77375.9+369087.63</f>
        <v>446463.53</v>
      </c>
    </row>
    <row r="134" spans="1:8" x14ac:dyDescent="0.2">
      <c r="A134" s="26" t="s">
        <v>103</v>
      </c>
      <c r="B134" s="5" t="s">
        <v>101</v>
      </c>
      <c r="C134" s="6">
        <v>9999999.9600000009</v>
      </c>
      <c r="D134" s="6">
        <v>7000000</v>
      </c>
      <c r="E134" s="20">
        <v>0</v>
      </c>
      <c r="H134" s="7"/>
    </row>
    <row r="135" spans="1:8" ht="13.5" thickBot="1" x14ac:dyDescent="0.25">
      <c r="A135" s="44" t="s">
        <v>104</v>
      </c>
      <c r="B135" s="45"/>
      <c r="C135" s="46">
        <v>9999999.9600000009</v>
      </c>
      <c r="D135" s="46">
        <v>7000000</v>
      </c>
      <c r="E135" s="47">
        <v>14987.39</v>
      </c>
    </row>
    <row r="136" spans="1:8" ht="15.75" thickBot="1" x14ac:dyDescent="0.3">
      <c r="A136" s="48" t="s">
        <v>105</v>
      </c>
      <c r="B136" s="49"/>
      <c r="C136" s="50">
        <f>+C15+C17+C19+C21+C23+C25+C27+C34+C38+C41+C44+C47+C51+C54+C56+C62+C65+C67+C69+C72+C75+C77+C81+C86+C88+C92+C94+C99+C102+C104+C106+C109+C111+C114+C117+C121+C123+C125+C127+C129+C133+C135</f>
        <v>3294405882.1700001</v>
      </c>
      <c r="D136" s="51">
        <f>+D15+D17+D19+D21+D23+D25+D27+D34+D38+D41+D44+D47+D51+D54+D56+D62+D65+D67+D69+D72+D75+D77+D81+D86+D88+D92+D94+D99+D102+D104+D106+D109+D111+D114+D117+D121+D123+D125+D127+D129+D133+D135</f>
        <v>2101939933.3500001</v>
      </c>
      <c r="E136" s="52">
        <f>SUM(E6:E135)</f>
        <v>19608007.379999999</v>
      </c>
    </row>
    <row r="137" spans="1:8" x14ac:dyDescent="0.2">
      <c r="A137" s="11"/>
      <c r="B137" s="11"/>
      <c r="C137" s="12"/>
      <c r="D137" s="12"/>
      <c r="E137" s="12"/>
    </row>
    <row r="141" spans="1:8" x14ac:dyDescent="0.2">
      <c r="B141" s="11" t="s">
        <v>106</v>
      </c>
    </row>
    <row r="142" spans="1:8" x14ac:dyDescent="0.2">
      <c r="B142" s="11" t="s">
        <v>107</v>
      </c>
    </row>
  </sheetData>
  <mergeCells count="26">
    <mergeCell ref="A1:E1"/>
    <mergeCell ref="A2:E2"/>
    <mergeCell ref="A3:E3"/>
    <mergeCell ref="C4:D4"/>
    <mergeCell ref="A6:A14"/>
    <mergeCell ref="A28:A33"/>
    <mergeCell ref="A35:A37"/>
    <mergeCell ref="A39:A40"/>
    <mergeCell ref="A42:A43"/>
    <mergeCell ref="A45:A46"/>
    <mergeCell ref="A48:A50"/>
    <mergeCell ref="A52:A53"/>
    <mergeCell ref="A57:A61"/>
    <mergeCell ref="A63:A64"/>
    <mergeCell ref="A70:A71"/>
    <mergeCell ref="A73:A74"/>
    <mergeCell ref="A78:A80"/>
    <mergeCell ref="A82:A85"/>
    <mergeCell ref="A89:A91"/>
    <mergeCell ref="A95:A98"/>
    <mergeCell ref="A100:A101"/>
    <mergeCell ref="A130:A132"/>
    <mergeCell ref="A107:A108"/>
    <mergeCell ref="A112:A113"/>
    <mergeCell ref="A115:A116"/>
    <mergeCell ref="A118:A120"/>
  </mergeCells>
  <printOptions horizontalCentered="1"/>
  <pageMargins left="0.45" right="0.45" top="0.5" bottom="0.5" header="0.3" footer="0.3"/>
  <pageSetup scale="7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concentrado</vt:lpstr>
      <vt:lpstr>concentrado!Print_Area</vt:lpstr>
      <vt:lpstr>concentrado!Print_Titles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Monica del Carmen Chavez Aguirre</dc:creator>
  <cp:keywords/>
  <dc:description/>
  <cp:lastModifiedBy>Sergio Armando Bautista </cp:lastModifiedBy>
  <cp:revision/>
  <cp:lastPrinted>2016-01-29T00:35:43Z</cp:lastPrinted>
  <dcterms:created xsi:type="dcterms:W3CDTF">2016-01-18T17:11:00Z</dcterms:created>
  <dcterms:modified xsi:type="dcterms:W3CDTF">2016-01-29T17:21:35Z</dcterms:modified>
  <cp:category/>
  <cp:contentStatus/>
</cp:coreProperties>
</file>